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<sst xmlns="http://schemas.openxmlformats.org/spreadsheetml/2006/main" count="49" uniqueCount="42">
  <si>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</si>
  <si>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</si>
  <si>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</si>
  <si>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</si>
  <si>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</si>
  <si>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</si>
  <si>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</si>
  <si>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</si>
  <si>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</si>
  <si>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</si>
  <si>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</si>
  <si>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</si>
  <si>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</si>
  <si>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</si>
  <si>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</si>
  <si>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</si>
  <si>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</si>
  <si>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</si>
  <si>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</si>
  <si>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</si>
  <si>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</si>
  <si>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</si>
  <si>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</si>
  <si>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</si>
  <si>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</si>
  <si>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</si>
  <si>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</si>
  <si>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</si>
  <si>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</si>
  <si>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</si>
  <si>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</si>
  <si>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</si>
  <si>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</si>
  <si>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</si>
  <si>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</si>
  <si>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</si>
  <si>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</si>
  <si>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</si>
  <si>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</si>
  <si>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</si>
  <si>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Difference between 20/21 and 21/22 expenditure streams Council expenses (14), Insurance £234 (new play equipment added to insurance) Internal audit fee £5, External Audit fee £240, Calc Subs £7, SLCC £4, Courses (80), Website (115), Donations (100) Gen Maint (210). Misc Purchases (108), Misc expenses (151) Footlight maint (701), Projects (30858) new play area equipment purchased 20/21., defib £151, play area inspect £103 Total (£31593)</t>
  </si>
  <si>
    <t>Differences between income 20/21 and 21/22 Garage licences £15, interest (7) vat £6044increased vat from claim for purchase of new paly equipment, misc receipts (17402) donations and grants received in 20/21 for new play equipment, unpresented chq credited back (15) total (£11365)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</si>
</sst>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4">
      <selection activeCell="N16" sqref="N1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20296</v>
      </c>
      <c r="F11" s="8">
        <v>8658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10400</v>
      </c>
      <c r="F13" s="8">
        <v>10920</v>
      </c>
      <c r="G13" s="5">
        <f>F13-D13</f>
        <v>520</v>
      </c>
      <c r="H13" s="6">
        <f>IF((D13&gt;F13),(D13-F13)/D13,IF(D13&lt;F13,-(D13-F13)/D13,IF(D13=F13,0)))</f>
        <v>0.05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20848</v>
      </c>
      <c r="F15" s="8">
        <v>9484</v>
      </c>
      <c r="G15" s="5">
        <f>F15-D15</f>
        <v>-11364</v>
      </c>
      <c r="H15" s="6">
        <f>IF((D15&gt;F15),(D15-F15)/D15,IF(D15&lt;F15,-(D15-F15)/D15,IF(D15=F15,0)))</f>
        <v>0.545088257866462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2217</v>
      </c>
      <c r="F17" s="8">
        <v>2211</v>
      </c>
      <c r="G17" s="5">
        <f>F17-D17</f>
        <v>-6</v>
      </c>
      <c r="H17" s="6">
        <f>IF((D17&gt;F17),(D17-F17)/D17,IF(D17&lt;F17,-(D17-F17)/D17,IF(D17=F17,0)))</f>
        <v>0.0027063599458728013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40469</v>
      </c>
      <c r="F21" s="8">
        <v>8876</v>
      </c>
      <c r="G21" s="5">
        <f>F21-D21</f>
        <v>-31593</v>
      </c>
      <c r="H21" s="6">
        <f>IF((D21&gt;F21),(D21-F21)/D21,IF(D21&lt;F21,-(D21-F21)/D21,IF(D21=F21,0)))</f>
        <v>0.7806716251945934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8858</v>
      </c>
      <c r="F23" s="2">
        <v>17975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8658</v>
      </c>
      <c r="F26" s="8">
        <v>17975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42200</v>
      </c>
      <c r="F28" s="8">
        <v>44009</v>
      </c>
      <c r="G28" s="5">
        <f>F28-D28</f>
        <v>1809</v>
      </c>
      <c r="H28" s="6">
        <f>IF((D28&gt;F28),(D28-F28)/D28,IF(D28&lt;F28,-(D28-F28)/D28,IF(D28=F28,0)))</f>
        <v>0.04286729857819905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Leslie Cooper</cp:lastModifiedBy>
  <cp:lastPrinted>2020-03-19T12:45:09Z</cp:lastPrinted>
  <dcterms:created xsi:type="dcterms:W3CDTF">2012-07-11T10:01:28Z</dcterms:created>
  <dcterms:modified xsi:type="dcterms:W3CDTF">2022-06-15T10:57:58Z</dcterms:modified>
  <cp:category/>
  <cp:version/>
  <cp:contentType/>
  <cp:contentStatus/>
</cp:coreProperties>
</file>